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nab.sharepoint.com/sites/literaturecommittee/Shared Documents/Order Forms/"/>
    </mc:Choice>
  </mc:AlternateContent>
  <xr:revisionPtr revIDLastSave="0" documentId="8_{DA91EFBE-D4FE-4408-8D89-7575BE0FD039}" xr6:coauthVersionLast="47" xr6:coauthVersionMax="47" xr10:uidLastSave="{00000000-0000-0000-0000-000000000000}"/>
  <workbookProtection workbookAlgorithmName="SHA-512" workbookHashValue="/rBIZSbNyYDa1ZRANeqqpJIVHx+oT9HsaG+INR7Xu4mI12/+NvFHcKKQ1sPFR12PbOwcV/v3rasJ/e2Mz82Wug==" workbookSaltValue="BnAA5ksy4kX/0YMSb+tQ1g==" workbookSpinCount="100000" lockStructure="1"/>
  <bookViews>
    <workbookView xWindow="28680" yWindow="1830" windowWidth="29040" windowHeight="15225" xr2:uid="{9BEFB4D5-438F-4C81-9894-56DEDC19C1BF}"/>
  </bookViews>
  <sheets>
    <sheet name="Sheet1" sheetId="1" r:id="rId1"/>
  </sheets>
  <definedNames>
    <definedName name="_xlnm.Print_Area" localSheetId="0">Sheet1!$A$1:$K$58</definedName>
    <definedName name="Z_32387F52_FFF7_470C_920B_2AC100B68D55_.wvu.PrintArea" localSheetId="0" hidden="1">Sheet1!$A$1:$K$58</definedName>
  </definedNames>
  <calcPr calcId="191028"/>
  <customWorkbookViews>
    <customWorkbookView name="Form" guid="{32387F52-FFF7-470C-920B-2AC100B68D55}" maximized="1" xWindow="-1928" yWindow="-331" windowWidth="1936" windowHeight="101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K7" i="1"/>
  <c r="K46" i="1"/>
  <c r="K45" i="1"/>
  <c r="K42" i="1"/>
  <c r="K41" i="1"/>
  <c r="K39" i="1"/>
  <c r="K38" i="1"/>
  <c r="K37" i="1"/>
  <c r="K36" i="1"/>
  <c r="K35" i="1"/>
  <c r="K34" i="1"/>
  <c r="K33" i="1"/>
  <c r="K32" i="1"/>
  <c r="K31" i="1"/>
  <c r="K30" i="1"/>
  <c r="K29" i="1"/>
  <c r="K28" i="1"/>
  <c r="K25" i="1"/>
  <c r="K24" i="1"/>
  <c r="K23" i="1"/>
  <c r="K22" i="1"/>
  <c r="K21" i="1"/>
  <c r="K20" i="1"/>
  <c r="K19" i="1"/>
  <c r="K18" i="1"/>
  <c r="K17" i="1"/>
  <c r="E6" i="1"/>
  <c r="E24" i="1"/>
  <c r="E17" i="1"/>
  <c r="E18" i="1"/>
  <c r="E36" i="1"/>
  <c r="E16" i="1"/>
  <c r="E15" i="1"/>
  <c r="E14" i="1"/>
  <c r="K8" i="1"/>
  <c r="E7" i="1"/>
  <c r="E42" i="1"/>
  <c r="K6" i="1"/>
  <c r="K5" i="1"/>
  <c r="E56" i="1"/>
  <c r="E57" i="1"/>
  <c r="E58" i="1"/>
  <c r="E59" i="1"/>
  <c r="E60" i="1"/>
  <c r="E61" i="1"/>
  <c r="E62" i="1"/>
  <c r="E31" i="1"/>
  <c r="E32" i="1"/>
  <c r="E33" i="1"/>
  <c r="E34" i="1"/>
  <c r="E35" i="1"/>
  <c r="E37" i="1"/>
  <c r="E38" i="1"/>
  <c r="E39" i="1"/>
  <c r="E40" i="1"/>
  <c r="E4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30" i="1"/>
  <c r="E22" i="1"/>
  <c r="E23" i="1"/>
  <c r="E25" i="1"/>
  <c r="E26" i="1"/>
  <c r="E27" i="1"/>
  <c r="E21" i="1"/>
  <c r="E8" i="1"/>
  <c r="E9" i="1"/>
  <c r="E10" i="1"/>
  <c r="E11" i="1"/>
  <c r="E12" i="1"/>
  <c r="E13" i="1"/>
  <c r="E5" i="1"/>
  <c r="K56" i="1" l="1"/>
</calcChain>
</file>

<file path=xl/sharedStrings.xml><?xml version="1.0" encoding="utf-8"?>
<sst xmlns="http://schemas.openxmlformats.org/spreadsheetml/2006/main" count="128" uniqueCount="121">
  <si>
    <t>EANA Literature Price List/Order Form</t>
  </si>
  <si>
    <t>Send literature orders to litorder@eana.ca                Updated February 2026</t>
  </si>
  <si>
    <t>Name/Group:</t>
  </si>
  <si>
    <t xml:space="preserve">Phone #                                                                  </t>
  </si>
  <si>
    <t>Date:</t>
  </si>
  <si>
    <t>Books</t>
  </si>
  <si>
    <t>Qty</t>
  </si>
  <si>
    <t>Price</t>
  </si>
  <si>
    <t>Total</t>
  </si>
  <si>
    <t>Bronze Medallions</t>
  </si>
  <si>
    <t>QTY</t>
  </si>
  <si>
    <t>Basic Text</t>
  </si>
  <si>
    <t>BRONZE</t>
  </si>
  <si>
    <t>18 Months</t>
  </si>
  <si>
    <t>Basic Text - Soft Cover</t>
  </si>
  <si>
    <t>Eternity</t>
  </si>
  <si>
    <t>1101LN</t>
  </si>
  <si>
    <t>Basic Text - line numbered</t>
  </si>
  <si>
    <t>1 Year to 50 Years</t>
  </si>
  <si>
    <t>Guiding Principles</t>
  </si>
  <si>
    <t>9620B</t>
  </si>
  <si>
    <t>Sponsorship Medallion</t>
  </si>
  <si>
    <t>It Works, How &amp; Why</t>
  </si>
  <si>
    <t>Just For Today</t>
  </si>
  <si>
    <t>Year</t>
  </si>
  <si>
    <t>Just For Today Journal</t>
  </si>
  <si>
    <t>Living Clean</t>
  </si>
  <si>
    <t>Step Working Guide</t>
  </si>
  <si>
    <t xml:space="preserve">60th Anniv. White Book </t>
  </si>
  <si>
    <t>Sponsorship</t>
  </si>
  <si>
    <t>Spiritual Principal A Day (SPAD)</t>
  </si>
  <si>
    <t>Key Tags</t>
  </si>
  <si>
    <t>1110S</t>
  </si>
  <si>
    <t xml:space="preserve">Spiritual Principal A Day Special Edition </t>
  </si>
  <si>
    <t>500</t>
  </si>
  <si>
    <t>Welcome (white)</t>
  </si>
  <si>
    <r>
      <t xml:space="preserve">The NA Survival Guide </t>
    </r>
    <r>
      <rPr>
        <b/>
        <sz val="11"/>
        <color theme="1"/>
        <rFont val="Calibri"/>
        <family val="2"/>
        <scheme val="minor"/>
      </rPr>
      <t>*NEW*</t>
    </r>
  </si>
  <si>
    <t>530</t>
  </si>
  <si>
    <t>30 Days (orange)</t>
  </si>
  <si>
    <t>560</t>
  </si>
  <si>
    <t>60 Days (green)</t>
  </si>
  <si>
    <t>Booklets</t>
  </si>
  <si>
    <t>590</t>
  </si>
  <si>
    <t>90 Days (red)</t>
  </si>
  <si>
    <t>12 Concepts for NA Service</t>
  </si>
  <si>
    <t>506</t>
  </si>
  <si>
    <t>6 Months (blue)</t>
  </si>
  <si>
    <t>Behind the Walls</t>
  </si>
  <si>
    <t>509</t>
  </si>
  <si>
    <t>9 Months (yellow)</t>
  </si>
  <si>
    <t>In Times of Illness</t>
  </si>
  <si>
    <t>501</t>
  </si>
  <si>
    <t>1 Year (moonglow)</t>
  </si>
  <si>
    <t>NA: A Resource in Your Community</t>
  </si>
  <si>
    <t>518</t>
  </si>
  <si>
    <t>18 Months (grey)</t>
  </si>
  <si>
    <t>An Introductory Guide to NA</t>
  </si>
  <si>
    <t>599</t>
  </si>
  <si>
    <t>Multiple Years (black)</t>
  </si>
  <si>
    <t>NA White Booklet</t>
  </si>
  <si>
    <t>Working Step 4 - IP#10</t>
  </si>
  <si>
    <t>Service Handbooks</t>
  </si>
  <si>
    <t>Additional Needs Resource Info</t>
  </si>
  <si>
    <t>Information Pamphlets</t>
  </si>
  <si>
    <t>281</t>
  </si>
  <si>
    <t>H &amp; I Handbook (with CD)</t>
  </si>
  <si>
    <t>Who, What, How and Why - IP#1</t>
  </si>
  <si>
    <t>Group Treasurers Handbook</t>
  </si>
  <si>
    <t>The Group - IP#2</t>
  </si>
  <si>
    <t>Institutional Group Guide</t>
  </si>
  <si>
    <t>Another Look - IP#5</t>
  </si>
  <si>
    <t>Literature Committee Handbook</t>
  </si>
  <si>
    <t>Recovery &amp; Relapse - IP#6</t>
  </si>
  <si>
    <t>Local Services in NA, A Guide to</t>
  </si>
  <si>
    <t>Am I An Addict? - IP#7</t>
  </si>
  <si>
    <t>Newsletters, Handbook for NA</t>
  </si>
  <si>
    <t>Just For Today - IP#8</t>
  </si>
  <si>
    <t>Outreach Resource Information</t>
  </si>
  <si>
    <t>Living the Program - IP#9</t>
  </si>
  <si>
    <t>Phone Line Service, A Guide to</t>
  </si>
  <si>
    <t>Sponsorship - IP#11</t>
  </si>
  <si>
    <t>Public Relations Handbook</t>
  </si>
  <si>
    <t>Triangle of Self-Obsession - IP#12</t>
  </si>
  <si>
    <t>A Guide to World Services - 2023-26</t>
  </si>
  <si>
    <t>For Young Addicts by Young Addicts - IP#13</t>
  </si>
  <si>
    <t>Treasurer's Handbook</t>
  </si>
  <si>
    <t>One Addict's Experience with Acceptance, Faith and Commitment - IP#14</t>
  </si>
  <si>
    <t>Treasurer Supplies</t>
  </si>
  <si>
    <t>Public Information &amp; the NA Member - IP#15</t>
  </si>
  <si>
    <t>Group Treasurer's Workbook</t>
  </si>
  <si>
    <t>For The Newcomer - IP#16</t>
  </si>
  <si>
    <t>Treasurer's Record Pad</t>
  </si>
  <si>
    <t>For Those in Treatment - IP#17</t>
  </si>
  <si>
    <t>Self Acceptance - IP#19</t>
  </si>
  <si>
    <t>Other NA Goods</t>
  </si>
  <si>
    <t>H &amp; I Service and the NA Member - IP#20</t>
  </si>
  <si>
    <t xml:space="preserve">Group Readings </t>
  </si>
  <si>
    <t>The Loner: Staying Clean in Isolation - IP#21</t>
  </si>
  <si>
    <t>Starter Kit</t>
  </si>
  <si>
    <t>Welcome to Narcotics Anonymous - IP#22</t>
  </si>
  <si>
    <t>Meeting Lists (bundle of 20)</t>
  </si>
  <si>
    <t>No Charge</t>
  </si>
  <si>
    <t>Staying Clean on the Outside - IP#23</t>
  </si>
  <si>
    <t>Money Matters: Self Supports in NA - IP#24</t>
  </si>
  <si>
    <t>Accessibility for Those w Add'l Needs - IP#26</t>
  </si>
  <si>
    <t>For Parents/Guardians of Young Addicts - IP#27</t>
  </si>
  <si>
    <t>Funding NA Services - IP#28</t>
  </si>
  <si>
    <t>Intro to NA Meetings - IP#29</t>
  </si>
  <si>
    <t>Mental Health in Recovery - IP#30</t>
  </si>
  <si>
    <t>Disruptive &amp; Violent Behavior IP#41</t>
  </si>
  <si>
    <t>**Please send Email Money Transfers to literaturetreasurer@eana.ca  - no password **</t>
  </si>
  <si>
    <t>Group Business Meetings IP#42</t>
  </si>
  <si>
    <t>Order Total</t>
  </si>
  <si>
    <t>Group Trusted Servants R&amp;R IP#43</t>
  </si>
  <si>
    <t>**Include Group Name on the transfer**</t>
  </si>
  <si>
    <t>NA Groups &amp; Medication IP#44</t>
  </si>
  <si>
    <t>Principles &amp; Leadership in NA Service IP#45</t>
  </si>
  <si>
    <t>** Please make cheques payable to LCENA **</t>
  </si>
  <si>
    <t>Social Media &amp; Our Guiding Principles IP#46</t>
  </si>
  <si>
    <t>NA &amp; Persons Receiving Medication-Assisted Treatment IP#58</t>
  </si>
  <si>
    <t>Information About NA #294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</si>
</sst>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\ &quot;Year&quot;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quotePrefix="1"/>
    <xf numFmtId="8" fontId="0" fillId="0" borderId="0" xfId="0" applyNumberFormat="1"/>
    <xf numFmtId="44" fontId="0" fillId="0" borderId="0" xfId="1" applyFont="1"/>
    <xf numFmtId="0" fontId="0" fillId="0" borderId="0" xfId="0" applyAlignment="1">
      <alignment horizontal="center"/>
    </xf>
    <xf numFmtId="44" fontId="0" fillId="0" borderId="1" xfId="0" applyNumberFormat="1" applyBorder="1"/>
    <xf numFmtId="44" fontId="0" fillId="0" borderId="2" xfId="1" applyFont="1" applyBorder="1"/>
    <xf numFmtId="44" fontId="0" fillId="0" borderId="1" xfId="1" applyFont="1" applyBorder="1"/>
    <xf numFmtId="44" fontId="0" fillId="0" borderId="0" xfId="1" applyFont="1" applyBorder="1"/>
    <xf numFmtId="0" fontId="3" fillId="0" borderId="0" xfId="0" applyFont="1"/>
    <xf numFmtId="0" fontId="2" fillId="0" borderId="0" xfId="0" applyFont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1" applyNumberFormat="1" applyFont="1" applyBorder="1" applyProtection="1">
      <protection locked="0"/>
    </xf>
    <xf numFmtId="0" fontId="0" fillId="0" borderId="2" xfId="1" applyNumberFormat="1" applyFont="1" applyBorder="1" applyProtection="1">
      <protection locked="0"/>
    </xf>
    <xf numFmtId="0" fontId="0" fillId="0" borderId="0" xfId="0" applyProtection="1">
      <protection locked="0"/>
    </xf>
    <xf numFmtId="6" fontId="0" fillId="0" borderId="2" xfId="0" applyNumberFormat="1" applyBorder="1"/>
    <xf numFmtId="0" fontId="2" fillId="0" borderId="0" xfId="0" applyFont="1" applyAlignment="1">
      <alignment horizontal="right"/>
    </xf>
    <xf numFmtId="165" fontId="0" fillId="0" borderId="1" xfId="0" applyNumberFormat="1" applyBorder="1" applyAlignment="1" applyProtection="1">
      <alignment horizontal="center"/>
      <protection locked="0"/>
    </xf>
    <xf numFmtId="165" fontId="0" fillId="0" borderId="2" xfId="0" applyNumberForma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6" fillId="0" borderId="0" xfId="0" applyFont="1"/>
    <xf numFmtId="0" fontId="7" fillId="0" borderId="0" xfId="0" applyFont="1"/>
    <xf numFmtId="0" fontId="0" fillId="0" borderId="0" xfId="0" quotePrefix="1" applyAlignment="1">
      <alignment horizontal="left"/>
    </xf>
    <xf numFmtId="164" fontId="0" fillId="0" borderId="2" xfId="0" applyNumberFormat="1" applyBorder="1"/>
    <xf numFmtId="164" fontId="0" fillId="0" borderId="0" xfId="0" applyNumberFormat="1"/>
    <xf numFmtId="0" fontId="0" fillId="0" borderId="0" xfId="0" quotePrefix="1" applyAlignment="1">
      <alignment horizontal="right"/>
    </xf>
    <xf numFmtId="0" fontId="0" fillId="0" borderId="0" xfId="0" applyAlignment="1">
      <alignment wrapText="1"/>
    </xf>
    <xf numFmtId="0" fontId="0" fillId="0" borderId="0" xfId="0" quotePrefix="1" applyAlignment="1">
      <alignment vertical="center"/>
    </xf>
    <xf numFmtId="0" fontId="0" fillId="0" borderId="0" xfId="0" applyAlignment="1">
      <alignment horizontal="right"/>
    </xf>
    <xf numFmtId="0" fontId="0" fillId="0" borderId="0" xfId="1" applyNumberFormat="1" applyFont="1" applyBorder="1" applyProtection="1">
      <protection locked="0"/>
    </xf>
    <xf numFmtId="6" fontId="0" fillId="0" borderId="0" xfId="0" applyNumberForma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3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300039</xdr:colOff>
      <xdr:row>0</xdr:row>
      <xdr:rowOff>0</xdr:rowOff>
    </xdr:from>
    <xdr:to>
      <xdr:col>1</xdr:col>
      <xdr:colOff>1444046</xdr:colOff>
      <xdr:row>1</xdr:row>
      <xdr:rowOff>152399</xdr:rowOff>
    </xdr:to>
    <xdr:pic>
      <xdr:nvPicPr>
        <xdr:cNvPr id="3" name="Picture 2" descr="Edmonton Area Narcotics Anonymous | ">
          <a:extLst>
            <a:ext uri="{FF2B5EF4-FFF2-40B4-BE49-F238E27FC236}">
              <a16:creationId xmlns:a16="http://schemas.microsoft.com/office/drawing/2014/main" id="{60CB3EC8-DAFB-45EE-AA51-39B5B427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9" y="0"/>
          <a:ext cx="2011418" cy="417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99447-661F-4288-80EA-C21DB7A8DD77}">
  <sheetPr>
    <pageSetUpPr fitToPage="1"/>
  </sheetPr>
  <dimension ref="A1:K63"/>
  <sheetViews>
    <sheetView tabSelected="1" zoomScaleNormal="100" workbookViewId="0">
      <selection activeCell="H17" sqref="H17"/>
    </sheetView>
  </sheetViews>
  <sheetFormatPr defaultColWidth="0" defaultRowHeight="14.45" zeroHeight="1"/>
  <cols>
    <col min="1" max="1" width="12.7109375" customWidth="1"/>
    <col min="2" max="2" width="51.7109375" customWidth="1"/>
    <col min="3" max="7" width="9" customWidth="1"/>
    <col min="8" max="8" width="31.85546875" customWidth="1"/>
    <col min="9" max="9" width="8.85546875" customWidth="1"/>
    <col min="10" max="10" width="10.28515625" customWidth="1"/>
    <col min="11" max="11" width="17.85546875" customWidth="1"/>
    <col min="12" max="16384" width="9" hidden="1"/>
  </cols>
  <sheetData>
    <row r="1" spans="1:11" ht="2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0.6" customHeight="1" thickBot="1">
      <c r="A3" s="10" t="s">
        <v>2</v>
      </c>
      <c r="B3" s="34"/>
      <c r="C3" s="34"/>
      <c r="D3" s="34"/>
      <c r="E3" s="34"/>
      <c r="F3" s="34"/>
      <c r="G3" s="10" t="s">
        <v>3</v>
      </c>
      <c r="H3" s="20"/>
      <c r="I3" s="17" t="s">
        <v>4</v>
      </c>
      <c r="J3" s="34"/>
      <c r="K3" s="34"/>
    </row>
    <row r="4" spans="1:11" ht="15.6">
      <c r="A4" s="9" t="s">
        <v>5</v>
      </c>
      <c r="C4" t="s">
        <v>6</v>
      </c>
      <c r="D4" t="s">
        <v>7</v>
      </c>
      <c r="E4" t="s">
        <v>8</v>
      </c>
      <c r="G4" s="9" t="s">
        <v>9</v>
      </c>
      <c r="I4" t="s">
        <v>10</v>
      </c>
      <c r="J4" t="s">
        <v>7</v>
      </c>
      <c r="K4" t="s">
        <v>8</v>
      </c>
    </row>
    <row r="5" spans="1:11">
      <c r="A5" s="26">
        <v>1101</v>
      </c>
      <c r="B5" t="s">
        <v>11</v>
      </c>
      <c r="C5" s="11"/>
      <c r="D5" s="2">
        <v>23</v>
      </c>
      <c r="E5" s="7">
        <f>C5*D5</f>
        <v>0</v>
      </c>
      <c r="G5" s="1" t="s">
        <v>12</v>
      </c>
      <c r="H5" t="s">
        <v>13</v>
      </c>
      <c r="I5" s="11"/>
      <c r="J5" s="3">
        <v>7</v>
      </c>
      <c r="K5" s="5">
        <f>I5*J5</f>
        <v>0</v>
      </c>
    </row>
    <row r="6" spans="1:11">
      <c r="A6" s="1">
        <v>1102</v>
      </c>
      <c r="B6" t="s">
        <v>14</v>
      </c>
      <c r="C6" s="11"/>
      <c r="D6" s="2">
        <v>23</v>
      </c>
      <c r="E6" s="7">
        <f>C6*D6</f>
        <v>0</v>
      </c>
      <c r="G6" s="1" t="s">
        <v>12</v>
      </c>
      <c r="H6" t="s">
        <v>15</v>
      </c>
      <c r="I6" s="12"/>
      <c r="J6" s="3">
        <v>7</v>
      </c>
      <c r="K6" s="5">
        <f t="shared" ref="K6:K7" si="0">I6*J6</f>
        <v>0</v>
      </c>
    </row>
    <row r="7" spans="1:11">
      <c r="A7" s="26" t="s">
        <v>16</v>
      </c>
      <c r="B7" t="s">
        <v>17</v>
      </c>
      <c r="C7" s="11"/>
      <c r="D7" s="2">
        <v>23</v>
      </c>
      <c r="E7" s="6">
        <f t="shared" ref="E7:E18" si="1">C7*D7</f>
        <v>0</v>
      </c>
      <c r="G7" s="1" t="s">
        <v>12</v>
      </c>
      <c r="H7" t="s">
        <v>18</v>
      </c>
      <c r="I7" s="12">
        <f>SUM(G11+G12+G13+G14+J11+J12+J13+J14)</f>
        <v>0</v>
      </c>
      <c r="J7" s="3">
        <v>7</v>
      </c>
      <c r="K7" s="5">
        <f t="shared" si="0"/>
        <v>0</v>
      </c>
    </row>
    <row r="8" spans="1:11">
      <c r="A8" s="26">
        <v>1201</v>
      </c>
      <c r="B8" t="s">
        <v>19</v>
      </c>
      <c r="C8" s="11"/>
      <c r="D8" s="2">
        <v>20</v>
      </c>
      <c r="E8" s="6">
        <f t="shared" si="1"/>
        <v>0</v>
      </c>
      <c r="G8" s="23" t="s">
        <v>20</v>
      </c>
      <c r="H8" t="s">
        <v>21</v>
      </c>
      <c r="I8" s="12"/>
      <c r="J8" s="3">
        <v>7</v>
      </c>
      <c r="K8" s="24">
        <f>I8*J8</f>
        <v>0</v>
      </c>
    </row>
    <row r="9" spans="1:11">
      <c r="A9" s="26">
        <v>1140</v>
      </c>
      <c r="B9" t="s">
        <v>22</v>
      </c>
      <c r="C9" s="11"/>
      <c r="D9" s="2">
        <v>19</v>
      </c>
      <c r="E9" s="6">
        <f t="shared" si="1"/>
        <v>0</v>
      </c>
      <c r="I9" s="15"/>
      <c r="J9" s="3"/>
      <c r="K9" s="25"/>
    </row>
    <row r="10" spans="1:11">
      <c r="A10" s="26">
        <v>1112</v>
      </c>
      <c r="B10" t="s">
        <v>23</v>
      </c>
      <c r="C10" s="11"/>
      <c r="D10" s="2">
        <v>19</v>
      </c>
      <c r="E10" s="6">
        <f t="shared" si="1"/>
        <v>0</v>
      </c>
      <c r="G10" s="4" t="s">
        <v>10</v>
      </c>
      <c r="H10" s="4" t="s">
        <v>24</v>
      </c>
      <c r="J10" s="4" t="s">
        <v>10</v>
      </c>
      <c r="K10" s="4" t="s">
        <v>24</v>
      </c>
    </row>
    <row r="11" spans="1:11">
      <c r="A11" s="26">
        <v>9405</v>
      </c>
      <c r="B11" t="s">
        <v>25</v>
      </c>
      <c r="C11" s="11"/>
      <c r="D11" s="2">
        <v>25</v>
      </c>
      <c r="E11" s="6">
        <f t="shared" si="1"/>
        <v>0</v>
      </c>
      <c r="G11" s="11"/>
      <c r="H11" s="18"/>
      <c r="J11" s="11"/>
      <c r="K11" s="18"/>
    </row>
    <row r="12" spans="1:11">
      <c r="A12" s="26">
        <v>1150</v>
      </c>
      <c r="B12" t="s">
        <v>26</v>
      </c>
      <c r="C12" s="11"/>
      <c r="D12" s="2">
        <v>20</v>
      </c>
      <c r="E12" s="6">
        <f t="shared" si="1"/>
        <v>0</v>
      </c>
      <c r="G12" s="11"/>
      <c r="H12" s="19"/>
      <c r="J12" s="12"/>
      <c r="K12" s="18"/>
    </row>
    <row r="13" spans="1:11">
      <c r="A13" s="26">
        <v>1400</v>
      </c>
      <c r="B13" t="s">
        <v>27</v>
      </c>
      <c r="C13" s="11"/>
      <c r="D13" s="2">
        <v>18</v>
      </c>
      <c r="E13" s="6">
        <f t="shared" si="1"/>
        <v>0</v>
      </c>
      <c r="G13" s="11"/>
      <c r="H13" s="19"/>
      <c r="J13" s="12"/>
      <c r="K13" s="18"/>
    </row>
    <row r="14" spans="1:11">
      <c r="A14" s="26">
        <v>1501</v>
      </c>
      <c r="B14" t="s">
        <v>28</v>
      </c>
      <c r="C14" s="12"/>
      <c r="D14" s="2">
        <v>23</v>
      </c>
      <c r="E14" s="6">
        <f t="shared" si="1"/>
        <v>0</v>
      </c>
      <c r="G14" s="11"/>
      <c r="H14" s="19"/>
      <c r="J14" s="12"/>
      <c r="K14" s="18"/>
    </row>
    <row r="15" spans="1:11">
      <c r="A15" s="26">
        <v>1130</v>
      </c>
      <c r="B15" t="s">
        <v>29</v>
      </c>
      <c r="C15" s="12"/>
      <c r="D15" s="2">
        <v>17</v>
      </c>
      <c r="E15" s="6">
        <f t="shared" si="1"/>
        <v>0</v>
      </c>
    </row>
    <row r="16" spans="1:11" ht="15.6">
      <c r="A16" s="26">
        <v>1110</v>
      </c>
      <c r="B16" t="s">
        <v>30</v>
      </c>
      <c r="C16" s="12"/>
      <c r="D16" s="2">
        <v>24</v>
      </c>
      <c r="E16" s="6">
        <f t="shared" si="1"/>
        <v>0</v>
      </c>
      <c r="G16" s="9" t="s">
        <v>31</v>
      </c>
    </row>
    <row r="17" spans="1:11">
      <c r="A17" s="29" t="s">
        <v>32</v>
      </c>
      <c r="B17" t="s">
        <v>33</v>
      </c>
      <c r="C17" s="12"/>
      <c r="D17" s="2">
        <v>30</v>
      </c>
      <c r="E17" s="6">
        <f t="shared" si="1"/>
        <v>0</v>
      </c>
      <c r="G17" s="26" t="s">
        <v>34</v>
      </c>
      <c r="H17" t="s">
        <v>35</v>
      </c>
      <c r="I17" s="11"/>
      <c r="J17" s="3">
        <v>1</v>
      </c>
      <c r="K17" s="7">
        <f>I17*J17</f>
        <v>0</v>
      </c>
    </row>
    <row r="18" spans="1:11">
      <c r="A18" s="29">
        <v>9425</v>
      </c>
      <c r="B18" t="s">
        <v>36</v>
      </c>
      <c r="C18" s="12"/>
      <c r="D18" s="2">
        <v>30</v>
      </c>
      <c r="E18" s="6">
        <f t="shared" si="1"/>
        <v>0</v>
      </c>
      <c r="G18" s="26" t="s">
        <v>37</v>
      </c>
      <c r="H18" t="s">
        <v>38</v>
      </c>
      <c r="I18" s="12"/>
      <c r="J18" s="3">
        <v>1</v>
      </c>
      <c r="K18" s="7">
        <f t="shared" ref="K18:K25" si="2">I18*J18</f>
        <v>0</v>
      </c>
    </row>
    <row r="19" spans="1:11">
      <c r="A19" s="29"/>
      <c r="C19" s="15"/>
      <c r="D19" s="2"/>
      <c r="E19" s="8"/>
      <c r="G19" s="26" t="s">
        <v>39</v>
      </c>
      <c r="H19" t="s">
        <v>40</v>
      </c>
      <c r="I19" s="12"/>
      <c r="J19" s="3">
        <v>1</v>
      </c>
      <c r="K19" s="7">
        <f t="shared" si="2"/>
        <v>0</v>
      </c>
    </row>
    <row r="20" spans="1:11" ht="15.6">
      <c r="A20" s="9" t="s">
        <v>41</v>
      </c>
      <c r="C20" s="15"/>
      <c r="E20" s="8"/>
      <c r="G20" s="26" t="s">
        <v>42</v>
      </c>
      <c r="H20" t="s">
        <v>43</v>
      </c>
      <c r="I20" s="12"/>
      <c r="J20" s="3">
        <v>1</v>
      </c>
      <c r="K20" s="7">
        <f t="shared" si="2"/>
        <v>0</v>
      </c>
    </row>
    <row r="21" spans="1:11">
      <c r="A21" s="26">
        <v>1164</v>
      </c>
      <c r="B21" t="s">
        <v>44</v>
      </c>
      <c r="C21" s="11"/>
      <c r="D21" s="2">
        <v>4</v>
      </c>
      <c r="E21" s="7">
        <f>C21*D21</f>
        <v>0</v>
      </c>
      <c r="G21" s="26" t="s">
        <v>45</v>
      </c>
      <c r="H21" t="s">
        <v>46</v>
      </c>
      <c r="I21" s="12"/>
      <c r="J21" s="3">
        <v>1</v>
      </c>
      <c r="K21" s="7">
        <f t="shared" si="2"/>
        <v>0</v>
      </c>
    </row>
    <row r="22" spans="1:11">
      <c r="A22" s="26">
        <v>1601</v>
      </c>
      <c r="B22" t="s">
        <v>47</v>
      </c>
      <c r="C22" s="12"/>
      <c r="D22" s="2">
        <v>2</v>
      </c>
      <c r="E22" s="6">
        <f t="shared" ref="E22:E27" si="3">C22*D22</f>
        <v>0</v>
      </c>
      <c r="G22" s="26" t="s">
        <v>48</v>
      </c>
      <c r="H22" t="s">
        <v>49</v>
      </c>
      <c r="I22" s="12"/>
      <c r="J22" s="3">
        <v>1</v>
      </c>
      <c r="K22" s="7">
        <f t="shared" si="2"/>
        <v>0</v>
      </c>
    </row>
    <row r="23" spans="1:11">
      <c r="A23" s="26">
        <v>1603</v>
      </c>
      <c r="B23" t="s">
        <v>50</v>
      </c>
      <c r="C23" s="12"/>
      <c r="D23" s="2">
        <v>5</v>
      </c>
      <c r="E23" s="6">
        <f t="shared" si="3"/>
        <v>0</v>
      </c>
      <c r="G23" s="26" t="s">
        <v>51</v>
      </c>
      <c r="H23" t="s">
        <v>52</v>
      </c>
      <c r="I23" s="12"/>
      <c r="J23" s="3">
        <v>1</v>
      </c>
      <c r="K23" s="7">
        <f t="shared" si="2"/>
        <v>0</v>
      </c>
    </row>
    <row r="24" spans="1:11">
      <c r="A24" s="26">
        <v>1604</v>
      </c>
      <c r="B24" t="s">
        <v>53</v>
      </c>
      <c r="C24" s="12"/>
      <c r="D24" s="2">
        <v>0.5</v>
      </c>
      <c r="E24" s="6">
        <f t="shared" si="3"/>
        <v>0</v>
      </c>
      <c r="G24" s="26" t="s">
        <v>54</v>
      </c>
      <c r="H24" t="s">
        <v>55</v>
      </c>
      <c r="I24" s="12"/>
      <c r="J24" s="3">
        <v>1</v>
      </c>
      <c r="K24" s="7">
        <f t="shared" si="2"/>
        <v>0</v>
      </c>
    </row>
    <row r="25" spans="1:11">
      <c r="A25" s="26">
        <v>1200</v>
      </c>
      <c r="B25" t="s">
        <v>56</v>
      </c>
      <c r="C25" s="12"/>
      <c r="D25" s="2">
        <v>4</v>
      </c>
      <c r="E25" s="6">
        <f t="shared" si="3"/>
        <v>0</v>
      </c>
      <c r="G25" s="26" t="s">
        <v>57</v>
      </c>
      <c r="H25" t="s">
        <v>58</v>
      </c>
      <c r="I25" s="12"/>
      <c r="J25" s="3">
        <v>1</v>
      </c>
      <c r="K25" s="7">
        <f t="shared" si="2"/>
        <v>0</v>
      </c>
    </row>
    <row r="26" spans="1:11">
      <c r="A26" s="26">
        <v>1500</v>
      </c>
      <c r="B26" t="s">
        <v>59</v>
      </c>
      <c r="C26" s="12"/>
      <c r="D26" s="2">
        <v>2</v>
      </c>
      <c r="E26" s="6">
        <f t="shared" si="3"/>
        <v>0</v>
      </c>
    </row>
    <row r="27" spans="1:11" ht="15.6">
      <c r="A27" s="26">
        <v>3110</v>
      </c>
      <c r="B27" t="s">
        <v>60</v>
      </c>
      <c r="C27" s="12"/>
      <c r="D27" s="2">
        <v>1.5</v>
      </c>
      <c r="E27" s="6">
        <f t="shared" si="3"/>
        <v>0</v>
      </c>
      <c r="G27" s="9" t="s">
        <v>61</v>
      </c>
    </row>
    <row r="28" spans="1:11">
      <c r="A28" s="26"/>
      <c r="C28" s="15"/>
      <c r="D28" s="2"/>
      <c r="E28" s="8"/>
      <c r="G28" s="1">
        <v>2114</v>
      </c>
      <c r="H28" t="s">
        <v>62</v>
      </c>
      <c r="I28" s="11"/>
      <c r="J28" s="3">
        <v>5</v>
      </c>
      <c r="K28" s="5">
        <f>I28*J28</f>
        <v>0</v>
      </c>
    </row>
    <row r="29" spans="1:11" ht="15.6">
      <c r="A29" s="9" t="s">
        <v>63</v>
      </c>
      <c r="E29" s="3"/>
      <c r="G29" s="26" t="s">
        <v>64</v>
      </c>
      <c r="H29" t="s">
        <v>65</v>
      </c>
      <c r="I29" s="12"/>
      <c r="J29" s="3">
        <v>18</v>
      </c>
      <c r="K29" s="5">
        <f t="shared" ref="K29:K39" si="4">I29*J29</f>
        <v>0</v>
      </c>
    </row>
    <row r="30" spans="1:11">
      <c r="A30" s="1">
        <v>3101</v>
      </c>
      <c r="B30" t="s">
        <v>66</v>
      </c>
      <c r="C30" s="11"/>
      <c r="D30" s="2">
        <v>0.5</v>
      </c>
      <c r="E30" s="7">
        <f>C30*D30</f>
        <v>0</v>
      </c>
      <c r="G30" s="1">
        <v>2101</v>
      </c>
      <c r="H30" t="s">
        <v>67</v>
      </c>
      <c r="I30" s="12"/>
      <c r="J30" s="3">
        <v>5</v>
      </c>
      <c r="K30" s="5">
        <f t="shared" si="4"/>
        <v>0</v>
      </c>
    </row>
    <row r="31" spans="1:11">
      <c r="A31" s="1">
        <v>3102</v>
      </c>
      <c r="B31" t="s">
        <v>68</v>
      </c>
      <c r="C31" s="12"/>
      <c r="D31" s="2">
        <v>0.5</v>
      </c>
      <c r="E31" s="7">
        <f t="shared" ref="E31:E62" si="5">C31*D31</f>
        <v>0</v>
      </c>
      <c r="G31" s="1">
        <v>2115</v>
      </c>
      <c r="H31" t="s">
        <v>69</v>
      </c>
      <c r="I31" s="12"/>
      <c r="J31" s="3">
        <v>8</v>
      </c>
      <c r="K31" s="5">
        <f t="shared" si="4"/>
        <v>0</v>
      </c>
    </row>
    <row r="32" spans="1:11">
      <c r="A32" s="1">
        <v>3105</v>
      </c>
      <c r="B32" t="s">
        <v>70</v>
      </c>
      <c r="C32" s="12"/>
      <c r="D32" s="2">
        <v>0.5</v>
      </c>
      <c r="E32" s="7">
        <f t="shared" si="5"/>
        <v>0</v>
      </c>
      <c r="G32" s="1">
        <v>2105</v>
      </c>
      <c r="H32" t="s">
        <v>71</v>
      </c>
      <c r="I32" s="12"/>
      <c r="J32" s="3">
        <v>5</v>
      </c>
      <c r="K32" s="5">
        <f t="shared" si="4"/>
        <v>0</v>
      </c>
    </row>
    <row r="33" spans="1:11">
      <c r="A33" s="1">
        <v>3106</v>
      </c>
      <c r="B33" t="s">
        <v>72</v>
      </c>
      <c r="C33" s="12"/>
      <c r="D33" s="2">
        <v>0.5</v>
      </c>
      <c r="E33" s="7">
        <f t="shared" si="5"/>
        <v>0</v>
      </c>
      <c r="G33" s="1">
        <v>2111</v>
      </c>
      <c r="H33" t="s">
        <v>73</v>
      </c>
      <c r="I33" s="12"/>
      <c r="J33" s="3">
        <v>13</v>
      </c>
      <c r="K33" s="5">
        <f t="shared" si="4"/>
        <v>0</v>
      </c>
    </row>
    <row r="34" spans="1:11">
      <c r="A34" s="1">
        <v>3107</v>
      </c>
      <c r="B34" t="s">
        <v>74</v>
      </c>
      <c r="C34" s="12"/>
      <c r="D34" s="2">
        <v>0.5</v>
      </c>
      <c r="E34" s="7">
        <f t="shared" si="5"/>
        <v>0</v>
      </c>
      <c r="G34" s="1">
        <v>2106</v>
      </c>
      <c r="H34" t="s">
        <v>75</v>
      </c>
      <c r="I34" s="12"/>
      <c r="J34" s="3">
        <v>5</v>
      </c>
      <c r="K34" s="5">
        <f t="shared" si="4"/>
        <v>0</v>
      </c>
    </row>
    <row r="35" spans="1:11">
      <c r="A35" s="1">
        <v>3108</v>
      </c>
      <c r="B35" t="s">
        <v>76</v>
      </c>
      <c r="C35" s="12"/>
      <c r="D35" s="2">
        <v>0.5</v>
      </c>
      <c r="E35" s="7">
        <f t="shared" si="5"/>
        <v>0</v>
      </c>
      <c r="G35" s="1">
        <v>2113</v>
      </c>
      <c r="H35" t="s">
        <v>77</v>
      </c>
      <c r="I35" s="12"/>
      <c r="J35" s="3">
        <v>5</v>
      </c>
      <c r="K35" s="5">
        <f t="shared" si="4"/>
        <v>0</v>
      </c>
    </row>
    <row r="36" spans="1:11">
      <c r="A36" s="1">
        <v>3109</v>
      </c>
      <c r="B36" t="s">
        <v>78</v>
      </c>
      <c r="C36" s="12"/>
      <c r="D36" s="2">
        <v>0.5</v>
      </c>
      <c r="E36" s="7">
        <f t="shared" si="5"/>
        <v>0</v>
      </c>
      <c r="G36" s="1">
        <v>2107</v>
      </c>
      <c r="H36" t="s">
        <v>79</v>
      </c>
      <c r="I36" s="12"/>
      <c r="J36" s="3">
        <v>7</v>
      </c>
      <c r="K36" s="5">
        <f t="shared" si="4"/>
        <v>0</v>
      </c>
    </row>
    <row r="37" spans="1:11">
      <c r="A37" s="1">
        <v>3111</v>
      </c>
      <c r="B37" t="s">
        <v>80</v>
      </c>
      <c r="C37" s="12"/>
      <c r="D37" s="2">
        <v>0.5</v>
      </c>
      <c r="E37" s="7">
        <f t="shared" si="5"/>
        <v>0</v>
      </c>
      <c r="G37" s="1">
        <v>2102</v>
      </c>
      <c r="H37" t="s">
        <v>81</v>
      </c>
      <c r="I37" s="12"/>
      <c r="J37" s="3">
        <v>18</v>
      </c>
      <c r="K37" s="5">
        <f t="shared" si="4"/>
        <v>0</v>
      </c>
    </row>
    <row r="38" spans="1:11">
      <c r="A38" s="1">
        <v>3112</v>
      </c>
      <c r="B38" t="s">
        <v>82</v>
      </c>
      <c r="C38" s="12"/>
      <c r="D38" s="2">
        <v>0.5</v>
      </c>
      <c r="E38" s="7">
        <f t="shared" si="5"/>
        <v>0</v>
      </c>
      <c r="G38" s="1">
        <v>2104</v>
      </c>
      <c r="H38" t="s">
        <v>83</v>
      </c>
      <c r="I38" s="12"/>
      <c r="J38" s="3">
        <v>8</v>
      </c>
      <c r="K38" s="5">
        <f t="shared" si="4"/>
        <v>0</v>
      </c>
    </row>
    <row r="39" spans="1:11">
      <c r="A39" s="1">
        <v>3113</v>
      </c>
      <c r="B39" t="s">
        <v>84</v>
      </c>
      <c r="C39" s="12"/>
      <c r="D39" s="2">
        <v>0.5</v>
      </c>
      <c r="E39" s="7">
        <f t="shared" si="5"/>
        <v>0</v>
      </c>
      <c r="G39">
        <v>2109</v>
      </c>
      <c r="H39" t="s">
        <v>85</v>
      </c>
      <c r="I39" s="12"/>
      <c r="J39" s="3">
        <v>5</v>
      </c>
      <c r="K39" s="5">
        <f t="shared" si="4"/>
        <v>0</v>
      </c>
    </row>
    <row r="40" spans="1:11" ht="28.9">
      <c r="A40" s="28">
        <v>3114</v>
      </c>
      <c r="B40" s="27" t="s">
        <v>86</v>
      </c>
      <c r="C40" s="12"/>
      <c r="D40" s="2">
        <v>0.5</v>
      </c>
      <c r="E40" s="7">
        <f t="shared" si="5"/>
        <v>0</v>
      </c>
      <c r="G40" s="9" t="s">
        <v>87</v>
      </c>
    </row>
    <row r="41" spans="1:11">
      <c r="A41" s="1">
        <v>3115</v>
      </c>
      <c r="B41" t="s">
        <v>88</v>
      </c>
      <c r="C41" s="12"/>
      <c r="D41" s="2">
        <v>0.5</v>
      </c>
      <c r="E41" s="7">
        <f t="shared" si="5"/>
        <v>0</v>
      </c>
      <c r="G41" s="1">
        <v>2110</v>
      </c>
      <c r="H41" t="s">
        <v>89</v>
      </c>
      <c r="I41" s="11"/>
      <c r="J41" s="3">
        <v>5</v>
      </c>
      <c r="K41" s="7">
        <f>I41*J41</f>
        <v>0</v>
      </c>
    </row>
    <row r="42" spans="1:11">
      <c r="A42" s="26">
        <v>3116</v>
      </c>
      <c r="B42" t="s">
        <v>90</v>
      </c>
      <c r="C42" s="12"/>
      <c r="D42" s="2">
        <v>0.5</v>
      </c>
      <c r="E42" s="7">
        <f t="shared" si="5"/>
        <v>0</v>
      </c>
      <c r="G42" s="1">
        <v>9001</v>
      </c>
      <c r="H42" t="s">
        <v>91</v>
      </c>
      <c r="I42" s="12"/>
      <c r="J42" s="3">
        <v>2</v>
      </c>
      <c r="K42" s="6">
        <f>I42*J42</f>
        <v>0</v>
      </c>
    </row>
    <row r="43" spans="1:11">
      <c r="A43" s="1">
        <v>3117</v>
      </c>
      <c r="B43" t="s">
        <v>92</v>
      </c>
      <c r="C43" s="12"/>
      <c r="D43" s="2">
        <v>0.5</v>
      </c>
      <c r="E43" s="7">
        <f t="shared" si="5"/>
        <v>0</v>
      </c>
    </row>
    <row r="44" spans="1:11" ht="15.6">
      <c r="A44" s="1">
        <v>3119</v>
      </c>
      <c r="B44" t="s">
        <v>93</v>
      </c>
      <c r="C44" s="12"/>
      <c r="D44" s="2">
        <v>0.5</v>
      </c>
      <c r="E44" s="7">
        <f t="shared" si="5"/>
        <v>0</v>
      </c>
      <c r="G44" s="9" t="s">
        <v>94</v>
      </c>
    </row>
    <row r="45" spans="1:11">
      <c r="A45" s="1">
        <v>3120</v>
      </c>
      <c r="B45" t="s">
        <v>95</v>
      </c>
      <c r="C45" s="12"/>
      <c r="D45" s="2">
        <v>0.5</v>
      </c>
      <c r="E45" s="7">
        <f t="shared" si="5"/>
        <v>0</v>
      </c>
      <c r="G45" s="1">
        <v>9130</v>
      </c>
      <c r="H45" t="s">
        <v>96</v>
      </c>
      <c r="I45" s="13"/>
      <c r="J45" s="2">
        <v>10</v>
      </c>
      <c r="K45" s="7">
        <f>I45*J45</f>
        <v>0</v>
      </c>
    </row>
    <row r="46" spans="1:11">
      <c r="A46" s="1">
        <v>3121</v>
      </c>
      <c r="B46" t="s">
        <v>97</v>
      </c>
      <c r="C46" s="12"/>
      <c r="D46" s="2">
        <v>0.5</v>
      </c>
      <c r="E46" s="7">
        <f t="shared" si="5"/>
        <v>0</v>
      </c>
      <c r="G46" s="1">
        <v>9020</v>
      </c>
      <c r="H46" t="s">
        <v>98</v>
      </c>
      <c r="I46" s="14"/>
      <c r="J46" s="2">
        <v>25</v>
      </c>
      <c r="K46" s="7">
        <f>I46*J46</f>
        <v>0</v>
      </c>
    </row>
    <row r="47" spans="1:11">
      <c r="A47" s="1">
        <v>3122</v>
      </c>
      <c r="B47" t="s">
        <v>99</v>
      </c>
      <c r="C47" s="12"/>
      <c r="D47" s="2">
        <v>0.5</v>
      </c>
      <c r="E47" s="7">
        <f t="shared" si="5"/>
        <v>0</v>
      </c>
      <c r="H47" t="s">
        <v>100</v>
      </c>
      <c r="I47" s="12"/>
      <c r="J47" t="s">
        <v>101</v>
      </c>
      <c r="K47" s="16">
        <v>0</v>
      </c>
    </row>
    <row r="48" spans="1:11">
      <c r="A48" s="1">
        <v>3123</v>
      </c>
      <c r="B48" t="s">
        <v>102</v>
      </c>
      <c r="C48" s="12"/>
      <c r="D48" s="2">
        <v>0.5</v>
      </c>
      <c r="E48" s="7">
        <f t="shared" si="5"/>
        <v>0</v>
      </c>
      <c r="G48" s="1"/>
      <c r="I48" s="15"/>
      <c r="J48" s="3"/>
      <c r="K48" s="8"/>
    </row>
    <row r="49" spans="1:11">
      <c r="A49" s="1">
        <v>3124</v>
      </c>
      <c r="B49" t="s">
        <v>103</v>
      </c>
      <c r="C49" s="12"/>
      <c r="D49" s="2">
        <v>0.5</v>
      </c>
      <c r="E49" s="7">
        <f t="shared" si="5"/>
        <v>0</v>
      </c>
      <c r="G49" s="1"/>
      <c r="I49" s="15"/>
      <c r="J49" s="8"/>
      <c r="K49" s="8"/>
    </row>
    <row r="50" spans="1:11">
      <c r="A50" s="1">
        <v>3126</v>
      </c>
      <c r="B50" t="s">
        <v>104</v>
      </c>
      <c r="C50" s="12"/>
      <c r="D50" s="2">
        <v>0.5</v>
      </c>
      <c r="E50" s="7">
        <f t="shared" si="5"/>
        <v>0</v>
      </c>
    </row>
    <row r="51" spans="1:11" ht="15.6">
      <c r="A51" s="1">
        <v>3127</v>
      </c>
      <c r="B51" t="s">
        <v>105</v>
      </c>
      <c r="C51" s="12"/>
      <c r="D51" s="2">
        <v>0.5</v>
      </c>
      <c r="E51" s="7">
        <f t="shared" si="5"/>
        <v>0</v>
      </c>
      <c r="G51" s="9"/>
    </row>
    <row r="52" spans="1:11">
      <c r="A52" s="1">
        <v>3128</v>
      </c>
      <c r="B52" t="s">
        <v>106</v>
      </c>
      <c r="C52" s="12"/>
      <c r="D52" s="2">
        <v>0.5</v>
      </c>
      <c r="E52" s="7">
        <f t="shared" si="5"/>
        <v>0</v>
      </c>
      <c r="G52" s="1"/>
      <c r="I52" s="30"/>
      <c r="J52" s="2"/>
      <c r="K52" s="8"/>
    </row>
    <row r="53" spans="1:11">
      <c r="A53" s="1">
        <v>3129</v>
      </c>
      <c r="B53" t="s">
        <v>107</v>
      </c>
      <c r="C53" s="12"/>
      <c r="D53" s="2">
        <v>0.5</v>
      </c>
      <c r="E53" s="7">
        <f t="shared" si="5"/>
        <v>0</v>
      </c>
      <c r="G53" s="1"/>
      <c r="I53" s="30"/>
      <c r="J53" s="2"/>
      <c r="K53" s="8"/>
    </row>
    <row r="54" spans="1:11">
      <c r="A54" s="1">
        <v>3130</v>
      </c>
      <c r="B54" t="s">
        <v>108</v>
      </c>
      <c r="C54" s="12"/>
      <c r="D54" s="2">
        <v>0.5</v>
      </c>
      <c r="E54" s="7">
        <f t="shared" si="5"/>
        <v>0</v>
      </c>
      <c r="I54" s="15"/>
      <c r="K54" s="31"/>
    </row>
    <row r="55" spans="1:11" ht="14.45" customHeight="1">
      <c r="A55" s="1">
        <v>2204</v>
      </c>
      <c r="B55" t="s">
        <v>109</v>
      </c>
      <c r="C55" s="12"/>
      <c r="D55" s="2">
        <v>0.5</v>
      </c>
      <c r="E55" s="7">
        <f t="shared" si="5"/>
        <v>0</v>
      </c>
      <c r="F55" s="36" t="s">
        <v>110</v>
      </c>
      <c r="G55" s="36"/>
      <c r="H55" s="36"/>
    </row>
    <row r="56" spans="1:11" ht="22.15" customHeight="1">
      <c r="A56" s="1">
        <v>2202</v>
      </c>
      <c r="B56" t="s">
        <v>111</v>
      </c>
      <c r="C56" s="12"/>
      <c r="D56" s="2">
        <v>0.5</v>
      </c>
      <c r="E56" s="7">
        <f t="shared" si="5"/>
        <v>0</v>
      </c>
      <c r="F56" s="36"/>
      <c r="G56" s="36"/>
      <c r="H56" s="36"/>
      <c r="I56" s="35" t="s">
        <v>112</v>
      </c>
      <c r="J56" s="35"/>
      <c r="K56" s="5">
        <f>SUM(E$5:E$72)+SUM(K$5:K$8)+SUM(K$17:K$47)</f>
        <v>0</v>
      </c>
    </row>
    <row r="57" spans="1:11">
      <c r="A57" s="1">
        <v>2203</v>
      </c>
      <c r="B57" t="s">
        <v>113</v>
      </c>
      <c r="C57" s="12"/>
      <c r="D57" s="2">
        <v>0.5</v>
      </c>
      <c r="E57" s="7">
        <f t="shared" si="5"/>
        <v>0</v>
      </c>
      <c r="F57" s="32" t="s">
        <v>114</v>
      </c>
      <c r="G57" s="32"/>
      <c r="H57" s="32"/>
    </row>
    <row r="58" spans="1:11">
      <c r="A58" s="1">
        <v>2205</v>
      </c>
      <c r="B58" t="s">
        <v>115</v>
      </c>
      <c r="C58" s="12"/>
      <c r="D58" s="2">
        <v>0.5</v>
      </c>
      <c r="E58" s="7">
        <f t="shared" si="5"/>
        <v>0</v>
      </c>
      <c r="G58" s="22"/>
      <c r="H58" s="22"/>
    </row>
    <row r="59" spans="1:11">
      <c r="A59" s="1">
        <v>2206</v>
      </c>
      <c r="B59" t="s">
        <v>116</v>
      </c>
      <c r="C59" s="12"/>
      <c r="D59" s="2">
        <v>0.5</v>
      </c>
      <c r="E59" s="7">
        <f t="shared" si="5"/>
        <v>0</v>
      </c>
      <c r="F59" s="21" t="s">
        <v>117</v>
      </c>
    </row>
    <row r="60" spans="1:11">
      <c r="A60" s="1">
        <v>2207</v>
      </c>
      <c r="B60" t="s">
        <v>118</v>
      </c>
      <c r="C60" s="12"/>
      <c r="D60" s="2">
        <v>0.5</v>
      </c>
      <c r="E60" s="7">
        <f t="shared" si="5"/>
        <v>0</v>
      </c>
    </row>
    <row r="61" spans="1:11">
      <c r="A61" s="1">
        <v>2306</v>
      </c>
      <c r="B61" t="s">
        <v>119</v>
      </c>
      <c r="C61" s="12"/>
      <c r="D61" s="2">
        <v>0.5</v>
      </c>
      <c r="E61" s="7">
        <f t="shared" si="5"/>
        <v>0</v>
      </c>
    </row>
    <row r="62" spans="1:11">
      <c r="A62" s="1">
        <v>2302</v>
      </c>
      <c r="B62" t="s">
        <v>120</v>
      </c>
      <c r="C62" s="12"/>
      <c r="D62" s="2">
        <v>0.5</v>
      </c>
      <c r="E62" s="7">
        <f t="shared" si="5"/>
        <v>0</v>
      </c>
    </row>
    <row r="63" spans="1:11" ht="15" hidden="1" customHeight="1"/>
  </sheetData>
  <sheetProtection algorithmName="SHA-512" hashValue="cojcfw7542ONfiQBow5RRm9RQ+ITw0uQ52vq3BV2dYTzbD23N34p5nqlUhXiKhZH6ChFElMfvgfDY7nhUEn7gw==" saltValue="Y8SdC2PmXu2lRiu2ud3OLg==" spinCount="100000" sheet="1" objects="1" scenarios="1"/>
  <protectedRanges>
    <protectedRange sqref="B3:F3 H3 J3:K3 C5:C18 C21:C27 C30:C39 C40:C59 C59:C62 I5:I8 G11:H14 J11:K14 I17:I25 I28:I39 I41:I42 I45:I47" name="Range1"/>
  </protectedRanges>
  <customSheetViews>
    <customSheetView guid="{32387F52-FFF7-470C-920B-2AC100B68D55}" showPageBreaks="1" printArea="1" topLeftCell="A28">
      <selection sqref="A1:K59"/>
      <pageMargins left="0" right="0" top="0" bottom="0" header="0" footer="0"/>
      <pageSetup scale="59" orientation="portrait" horizontalDpi="1200" verticalDpi="1200" r:id="rId1"/>
    </customSheetView>
  </customSheetViews>
  <mergeCells count="7">
    <mergeCell ref="F57:H57"/>
    <mergeCell ref="A1:K1"/>
    <mergeCell ref="A2:K2"/>
    <mergeCell ref="B3:F3"/>
    <mergeCell ref="J3:K3"/>
    <mergeCell ref="I56:J56"/>
    <mergeCell ref="F55:H56"/>
  </mergeCells>
  <pageMargins left="0.7" right="0.7" top="0.75" bottom="0.75" header="0.3" footer="0.3"/>
  <pageSetup scale="50" orientation="portrait" horizontalDpi="1200" verticalDpi="12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FB0D3818D853488697322D1A681A36" ma:contentTypeVersion="11" ma:contentTypeDescription="Create a new document." ma:contentTypeScope="" ma:versionID="d8a01bb80c643768fb0e774cf33b9176">
  <xsd:schema xmlns:xsd="http://www.w3.org/2001/XMLSchema" xmlns:xs="http://www.w3.org/2001/XMLSchema" xmlns:p="http://schemas.microsoft.com/office/2006/metadata/properties" xmlns:ns2="ce7a28f4-87d1-4633-a371-01f9c36e56d1" xmlns:ns3="60cfc4f8-5d53-4fc0-9226-28f235b38c0b" targetNamespace="http://schemas.microsoft.com/office/2006/metadata/properties" ma:root="true" ma:fieldsID="ea9f0d0ccb4cb9f9aed335f964050704" ns2:_="" ns3:_="">
    <xsd:import namespace="ce7a28f4-87d1-4633-a371-01f9c36e56d1"/>
    <xsd:import namespace="60cfc4f8-5d53-4fc0-9226-28f235b38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7a28f4-87d1-4633-a371-01f9c36e5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489990a-e8df-417a-8765-26f51109a9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fc4f8-5d53-4fc0-9226-28f235b38c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a9378fc-84cc-40fc-ae9e-da7050174009}" ma:internalName="TaxCatchAll" ma:showField="CatchAllData" ma:web="60cfc4f8-5d53-4fc0-9226-28f235b38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7a28f4-87d1-4633-a371-01f9c36e56d1">
      <Terms xmlns="http://schemas.microsoft.com/office/infopath/2007/PartnerControls"/>
    </lcf76f155ced4ddcb4097134ff3c332f>
    <TaxCatchAll xmlns="60cfc4f8-5d53-4fc0-9226-28f235b38c0b" xsi:nil="true"/>
  </documentManagement>
</p:properties>
</file>

<file path=customXml/itemProps1.xml><?xml version="1.0" encoding="utf-8"?>
<ds:datastoreItem xmlns:ds="http://schemas.openxmlformats.org/officeDocument/2006/customXml" ds:itemID="{79F451D3-E827-44EA-91F6-90C3CD488A86}"/>
</file>

<file path=customXml/itemProps2.xml><?xml version="1.0" encoding="utf-8"?>
<ds:datastoreItem xmlns:ds="http://schemas.openxmlformats.org/officeDocument/2006/customXml" ds:itemID="{B27AC0C9-D8B5-425E-803D-F0DE9F44E07B}"/>
</file>

<file path=customXml/itemProps3.xml><?xml version="1.0" encoding="utf-8"?>
<ds:datastoreItem xmlns:ds="http://schemas.openxmlformats.org/officeDocument/2006/customXml" ds:itemID="{226E4517-43CD-45C0-A3E4-F4E63F3B11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Meaghan Harvey</dc:creator>
  <cp:keywords/>
  <dc:description/>
  <cp:lastModifiedBy/>
  <cp:revision/>
  <dcterms:created xsi:type="dcterms:W3CDTF">2021-06-02T04:41:04Z</dcterms:created>
  <dcterms:modified xsi:type="dcterms:W3CDTF">2026-02-25T19:20:49Z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0x010100EBFB0D3818D853488697322D1A681A36</vt:lpwstr>
  </property>
  <property fmtid="{D5CDD505-2E9C-101B-9397-08002B2CF9AE}" pid="3" name="MediaServiceImageTags">
    <vt:lpwstr/>
  </property>
</Properties>
</file>